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5ddca0c36585171/Documents/Example Contractor/"/>
    </mc:Choice>
  </mc:AlternateContent>
  <bookViews>
    <workbookView xWindow="0" yWindow="0" windowWidth="31110" windowHeight="13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1" l="1"/>
  <c r="AC14" i="1"/>
  <c r="AC13" i="1"/>
  <c r="AC12" i="1"/>
  <c r="AC11" i="1"/>
  <c r="AC10" i="1"/>
  <c r="AC9" i="1"/>
  <c r="AC8" i="1"/>
  <c r="AC7" i="1"/>
  <c r="AA14" i="1"/>
  <c r="AA13" i="1"/>
  <c r="AA12" i="1"/>
  <c r="AA11" i="1"/>
  <c r="AA10" i="1"/>
  <c r="AA9" i="1"/>
  <c r="AA8" i="1"/>
  <c r="AA7" i="1"/>
  <c r="U15" i="1"/>
  <c r="U14" i="1"/>
  <c r="U13" i="1"/>
  <c r="U12" i="1"/>
  <c r="U11" i="1"/>
  <c r="U10" i="1"/>
  <c r="U9" i="1"/>
  <c r="U8" i="1"/>
  <c r="U7" i="1"/>
  <c r="S14" i="1"/>
  <c r="S13" i="1"/>
  <c r="S12" i="1"/>
  <c r="S11" i="1"/>
  <c r="S10" i="1"/>
  <c r="S9" i="1"/>
  <c r="S8" i="1"/>
  <c r="S7" i="1"/>
  <c r="M15" i="1"/>
  <c r="M14" i="1"/>
  <c r="M13" i="1"/>
  <c r="M12" i="1"/>
  <c r="M11" i="1"/>
  <c r="M10" i="1"/>
  <c r="M9" i="1"/>
  <c r="M8" i="1"/>
  <c r="M7" i="1"/>
  <c r="K14" i="1"/>
  <c r="K13" i="1"/>
  <c r="K12" i="1"/>
  <c r="K11" i="1"/>
  <c r="K10" i="1"/>
  <c r="K9" i="1"/>
  <c r="K8" i="1"/>
  <c r="K7" i="1"/>
  <c r="AA15" i="1"/>
  <c r="Y15" i="1"/>
  <c r="W15" i="1"/>
  <c r="Q15" i="1"/>
  <c r="O15" i="1"/>
  <c r="I15" i="1"/>
  <c r="G15" i="1"/>
  <c r="E15" i="1"/>
  <c r="C15" i="1"/>
  <c r="S15" i="1" l="1"/>
  <c r="K15" i="1"/>
</calcChain>
</file>

<file path=xl/sharedStrings.xml><?xml version="1.0" encoding="utf-8"?>
<sst xmlns="http://schemas.openxmlformats.org/spreadsheetml/2006/main" count="58" uniqueCount="29">
  <si>
    <t>EXAMPLE CONTRACTOR, INC.</t>
  </si>
  <si>
    <t>COMPLETED CONTRACTS</t>
  </si>
  <si>
    <t>For the year ended December 31, 20X4</t>
  </si>
  <si>
    <t>Schedule 1a</t>
  </si>
  <si>
    <t>Contract</t>
  </si>
  <si>
    <t>X308</t>
  </si>
  <si>
    <t>X309</t>
  </si>
  <si>
    <t>X310</t>
  </si>
  <si>
    <t>X312</t>
  </si>
  <si>
    <t>X401</t>
  </si>
  <si>
    <t>X404</t>
  </si>
  <si>
    <t>$</t>
  </si>
  <si>
    <t>Schedule 1</t>
  </si>
  <si>
    <t>-19-</t>
  </si>
  <si>
    <t>Final
Contract</t>
  </si>
  <si>
    <t>Unbilled
Contract</t>
  </si>
  <si>
    <t>Final
Cost</t>
  </si>
  <si>
    <t>Accrued
Costs</t>
  </si>
  <si>
    <t>Gross
Profit</t>
  </si>
  <si>
    <t>GP
%</t>
  </si>
  <si>
    <t>Revenue
Earned</t>
  </si>
  <si>
    <t>Cost of
Construction</t>
  </si>
  <si>
    <t>Costs of
Construction</t>
  </si>
  <si>
    <t>Total Contracts</t>
  </si>
  <si>
    <t>Prior to January 1, 20X4</t>
  </si>
  <si>
    <t>X307</t>
  </si>
  <si>
    <t>Jobs Under $100,000</t>
  </si>
  <si>
    <t>Note D</t>
  </si>
  <si>
    <t>See Report of Independent Certified Public Accountants
on 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</si>
</sst>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/>
    </xf>
    <xf numFmtId="37" fontId="1" fillId="0" borderId="0" xfId="0" applyNumberFormat="1" applyFont="1"/>
    <xf numFmtId="10" fontId="1" fillId="0" borderId="0" xfId="0" applyNumberFormat="1" applyFont="1"/>
    <xf numFmtId="37" fontId="1" fillId="0" borderId="2" xfId="0" applyNumberFormat="1" applyFont="1" applyBorder="1"/>
    <xf numFmtId="10" fontId="1" fillId="0" borderId="2" xfId="0" applyNumberFormat="1" applyFont="1" applyBorder="1"/>
    <xf numFmtId="3" fontId="1" fillId="0" borderId="0" xfId="0" applyNumberFormat="1" applyFont="1" applyBorder="1"/>
    <xf numFmtId="10" fontId="1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showGridLines="0" tabSelected="1" zoomScaleNormal="100" workbookViewId="0">
      <selection activeCell="M25" sqref="M25"/>
    </sheetView>
  </sheetViews>
  <sheetFormatPr defaultRowHeight="15" x14ac:dyDescent="0.25"/>
  <cols>
    <col min="1" max="1" width="19.42578125" bestFit="1" customWidth="1"/>
    <col min="2" max="2" width="2.28515625" customWidth="1"/>
    <col min="3" max="3" width="11" bestFit="1" customWidth="1"/>
    <col min="4" max="4" width="2.85546875" customWidth="1"/>
    <col min="5" max="5" width="8.7109375" bestFit="1" customWidth="1"/>
    <col min="6" max="6" width="2.85546875" customWidth="1"/>
    <col min="7" max="7" width="11" bestFit="1" customWidth="1"/>
    <col min="8" max="8" width="2.85546875" customWidth="1"/>
    <col min="9" max="9" width="8.28515625" bestFit="1" customWidth="1"/>
    <col min="10" max="10" width="2.85546875" customWidth="1"/>
    <col min="11" max="11" width="8.42578125" bestFit="1" customWidth="1"/>
    <col min="12" max="12" width="2.85546875" customWidth="1"/>
    <col min="13" max="13" width="7.42578125" bestFit="1" customWidth="1"/>
    <col min="14" max="14" width="2.85546875" customWidth="1"/>
    <col min="15" max="15" width="10" bestFit="1" customWidth="1"/>
    <col min="16" max="16" width="2.85546875" customWidth="1"/>
    <col min="17" max="17" width="12.42578125" bestFit="1" customWidth="1"/>
    <col min="18" max="18" width="2.85546875" customWidth="1"/>
    <col min="19" max="19" width="8.42578125" bestFit="1" customWidth="1"/>
    <col min="20" max="20" width="2.85546875" customWidth="1"/>
    <col min="21" max="21" width="9.28515625" bestFit="1" customWidth="1"/>
    <col min="22" max="22" width="2.85546875" customWidth="1"/>
    <col min="23" max="23" width="12.28515625" bestFit="1" customWidth="1"/>
    <col min="24" max="24" width="2.85546875" customWidth="1"/>
    <col min="25" max="25" width="12.28515625" customWidth="1"/>
    <col min="26" max="26" width="2.85546875" customWidth="1"/>
    <col min="27" max="27" width="8.42578125" bestFit="1" customWidth="1"/>
    <col min="28" max="28" width="2.85546875" customWidth="1"/>
    <col min="29" max="29" width="8.140625" bestFit="1" customWidth="1"/>
  </cols>
  <sheetData>
    <row r="1" spans="1:29" x14ac:dyDescent="0.25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4"/>
      <c r="B5" s="4"/>
      <c r="C5" s="5" t="s">
        <v>23</v>
      </c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5" t="s">
        <v>24</v>
      </c>
      <c r="P5" s="5"/>
      <c r="Q5" s="5"/>
      <c r="R5" s="5"/>
      <c r="S5" s="5"/>
      <c r="T5" s="5"/>
      <c r="U5" s="5"/>
      <c r="V5" s="6"/>
      <c r="W5" s="5" t="s">
        <v>2</v>
      </c>
      <c r="X5" s="5"/>
      <c r="Y5" s="5"/>
      <c r="Z5" s="5"/>
      <c r="AA5" s="5"/>
      <c r="AB5" s="5"/>
      <c r="AC5" s="5"/>
    </row>
    <row r="6" spans="1:29" s="1" customFormat="1" ht="33" customHeight="1" x14ac:dyDescent="0.25">
      <c r="A6" s="7" t="s">
        <v>4</v>
      </c>
      <c r="B6" s="8"/>
      <c r="C6" s="9" t="s">
        <v>14</v>
      </c>
      <c r="D6" s="10"/>
      <c r="E6" s="9" t="s">
        <v>15</v>
      </c>
      <c r="F6" s="10"/>
      <c r="G6" s="9" t="s">
        <v>16</v>
      </c>
      <c r="H6" s="10"/>
      <c r="I6" s="9" t="s">
        <v>17</v>
      </c>
      <c r="J6" s="10"/>
      <c r="K6" s="9" t="s">
        <v>18</v>
      </c>
      <c r="L6" s="10"/>
      <c r="M6" s="9" t="s">
        <v>19</v>
      </c>
      <c r="N6" s="10"/>
      <c r="O6" s="9" t="s">
        <v>20</v>
      </c>
      <c r="P6" s="10"/>
      <c r="Q6" s="9" t="s">
        <v>21</v>
      </c>
      <c r="R6" s="10"/>
      <c r="S6" s="9" t="s">
        <v>18</v>
      </c>
      <c r="T6" s="10"/>
      <c r="U6" s="9" t="s">
        <v>19</v>
      </c>
      <c r="V6" s="10"/>
      <c r="W6" s="9" t="s">
        <v>20</v>
      </c>
      <c r="X6" s="10"/>
      <c r="Y6" s="9" t="s">
        <v>22</v>
      </c>
      <c r="Z6" s="10"/>
      <c r="AA6" s="9" t="s">
        <v>18</v>
      </c>
      <c r="AB6" s="10"/>
      <c r="AC6" s="9" t="s">
        <v>19</v>
      </c>
    </row>
    <row r="7" spans="1:29" x14ac:dyDescent="0.25">
      <c r="A7" s="4" t="s">
        <v>25</v>
      </c>
      <c r="B7" s="11" t="s">
        <v>11</v>
      </c>
      <c r="C7" s="12">
        <v>1121344</v>
      </c>
      <c r="D7" s="11" t="s">
        <v>11</v>
      </c>
      <c r="E7" s="12"/>
      <c r="F7" s="11" t="s">
        <v>11</v>
      </c>
      <c r="G7" s="12">
        <v>1046139</v>
      </c>
      <c r="H7" s="11" t="s">
        <v>11</v>
      </c>
      <c r="I7" s="12"/>
      <c r="J7" s="11" t="s">
        <v>11</v>
      </c>
      <c r="K7" s="12">
        <f>+C7-G7</f>
        <v>75205</v>
      </c>
      <c r="L7" s="4"/>
      <c r="M7" s="13">
        <f>+K7/C7</f>
        <v>6.7066841219108497E-2</v>
      </c>
      <c r="N7" s="11" t="s">
        <v>11</v>
      </c>
      <c r="O7" s="12">
        <v>1050083</v>
      </c>
      <c r="P7" s="11" t="s">
        <v>11</v>
      </c>
      <c r="Q7" s="12">
        <v>975782</v>
      </c>
      <c r="R7" s="11" t="s">
        <v>11</v>
      </c>
      <c r="S7" s="12">
        <f>+O7-Q7</f>
        <v>74301</v>
      </c>
      <c r="T7" s="4"/>
      <c r="U7" s="13">
        <f>+S7/O7</f>
        <v>7.0757263949611598E-2</v>
      </c>
      <c r="V7" s="11" t="s">
        <v>11</v>
      </c>
      <c r="W7" s="12">
        <v>71261</v>
      </c>
      <c r="X7" s="11" t="s">
        <v>11</v>
      </c>
      <c r="Y7" s="12">
        <v>70357</v>
      </c>
      <c r="Z7" s="11" t="s">
        <v>11</v>
      </c>
      <c r="AA7" s="12">
        <f>+W7-Y7</f>
        <v>904</v>
      </c>
      <c r="AB7" s="4"/>
      <c r="AC7" s="13">
        <f>+AA7/W7</f>
        <v>1.2685760794824658E-2</v>
      </c>
    </row>
    <row r="8" spans="1:29" x14ac:dyDescent="0.25">
      <c r="A8" s="4" t="s">
        <v>5</v>
      </c>
      <c r="B8" s="4"/>
      <c r="C8" s="12">
        <v>1675000</v>
      </c>
      <c r="D8" s="4"/>
      <c r="E8" s="12"/>
      <c r="F8" s="4"/>
      <c r="G8" s="12">
        <v>1573141</v>
      </c>
      <c r="H8" s="4"/>
      <c r="I8" s="12"/>
      <c r="J8" s="4"/>
      <c r="K8" s="12">
        <f t="shared" ref="K8:K14" si="0">+C8-G8</f>
        <v>101859</v>
      </c>
      <c r="L8" s="4"/>
      <c r="M8" s="13">
        <f t="shared" ref="M8:M15" si="1">+K8/C8</f>
        <v>6.0811343283582092E-2</v>
      </c>
      <c r="N8" s="4"/>
      <c r="O8" s="12">
        <v>1263788</v>
      </c>
      <c r="P8" s="4"/>
      <c r="Q8" s="12">
        <v>1185621</v>
      </c>
      <c r="R8" s="4"/>
      <c r="S8" s="12">
        <f t="shared" ref="S8:S14" si="2">+O8-Q8</f>
        <v>78167</v>
      </c>
      <c r="T8" s="4"/>
      <c r="U8" s="13">
        <f t="shared" ref="U8:U15" si="3">+S8/O8</f>
        <v>6.1851354815839366E-2</v>
      </c>
      <c r="V8" s="4"/>
      <c r="W8" s="12">
        <v>411213</v>
      </c>
      <c r="X8" s="4"/>
      <c r="Y8" s="12">
        <v>387520</v>
      </c>
      <c r="Z8" s="4"/>
      <c r="AA8" s="12">
        <f t="shared" ref="AA8:AA14" si="4">+W8-Y8</f>
        <v>23693</v>
      </c>
      <c r="AB8" s="4"/>
      <c r="AC8" s="13">
        <f t="shared" ref="AC8:AC15" si="5">+AA8/W8</f>
        <v>5.761734186419204E-2</v>
      </c>
    </row>
    <row r="9" spans="1:29" x14ac:dyDescent="0.25">
      <c r="A9" s="4" t="s">
        <v>6</v>
      </c>
      <c r="B9" s="4"/>
      <c r="C9" s="12">
        <v>1698000</v>
      </c>
      <c r="D9" s="4"/>
      <c r="E9" s="12"/>
      <c r="F9" s="4"/>
      <c r="G9" s="12">
        <v>1752378</v>
      </c>
      <c r="H9" s="4"/>
      <c r="I9" s="12"/>
      <c r="J9" s="4"/>
      <c r="K9" s="12">
        <f t="shared" si="0"/>
        <v>-54378</v>
      </c>
      <c r="L9" s="4"/>
      <c r="M9" s="13">
        <f t="shared" si="1"/>
        <v>-3.2024734982332152E-2</v>
      </c>
      <c r="N9" s="4"/>
      <c r="O9" s="12">
        <v>1395201</v>
      </c>
      <c r="P9" s="4"/>
      <c r="Q9" s="12">
        <v>1357592</v>
      </c>
      <c r="R9" s="4"/>
      <c r="S9" s="12">
        <f t="shared" si="2"/>
        <v>37609</v>
      </c>
      <c r="T9" s="4"/>
      <c r="U9" s="13">
        <f t="shared" si="3"/>
        <v>2.6955972651969144E-2</v>
      </c>
      <c r="V9" s="4"/>
      <c r="W9" s="12">
        <v>302799</v>
      </c>
      <c r="X9" s="4"/>
      <c r="Y9" s="12">
        <v>394786</v>
      </c>
      <c r="Z9" s="4"/>
      <c r="AA9" s="12">
        <f t="shared" si="4"/>
        <v>-91987</v>
      </c>
      <c r="AB9" s="4"/>
      <c r="AC9" s="13">
        <f t="shared" si="5"/>
        <v>-0.30378898213005989</v>
      </c>
    </row>
    <row r="10" spans="1:29" x14ac:dyDescent="0.25">
      <c r="A10" s="4" t="s">
        <v>7</v>
      </c>
      <c r="B10" s="4"/>
      <c r="C10" s="12">
        <v>2346770</v>
      </c>
      <c r="D10" s="4"/>
      <c r="E10" s="12"/>
      <c r="F10" s="4"/>
      <c r="G10" s="12">
        <v>2199854</v>
      </c>
      <c r="H10" s="4"/>
      <c r="I10" s="12"/>
      <c r="J10" s="4"/>
      <c r="K10" s="12">
        <f t="shared" si="0"/>
        <v>146916</v>
      </c>
      <c r="L10" s="4"/>
      <c r="M10" s="13">
        <f t="shared" si="1"/>
        <v>6.2603493312084271E-2</v>
      </c>
      <c r="N10" s="4"/>
      <c r="O10" s="12">
        <v>1795020</v>
      </c>
      <c r="P10" s="4"/>
      <c r="Q10" s="12">
        <v>1675763</v>
      </c>
      <c r="R10" s="4"/>
      <c r="S10" s="12">
        <f t="shared" si="2"/>
        <v>119257</v>
      </c>
      <c r="T10" s="4"/>
      <c r="U10" s="13">
        <f t="shared" si="3"/>
        <v>6.6437699858497401E-2</v>
      </c>
      <c r="V10" s="4"/>
      <c r="W10" s="12">
        <v>551750</v>
      </c>
      <c r="X10" s="4"/>
      <c r="Y10" s="12">
        <v>524091</v>
      </c>
      <c r="Z10" s="4"/>
      <c r="AA10" s="12">
        <f t="shared" si="4"/>
        <v>27659</v>
      </c>
      <c r="AB10" s="4"/>
      <c r="AC10" s="13">
        <f t="shared" si="5"/>
        <v>5.0129587675577708E-2</v>
      </c>
    </row>
    <row r="11" spans="1:29" x14ac:dyDescent="0.25">
      <c r="A11" s="4" t="s">
        <v>8</v>
      </c>
      <c r="B11" s="4"/>
      <c r="C11" s="12">
        <v>987600</v>
      </c>
      <c r="D11" s="4"/>
      <c r="E11" s="12"/>
      <c r="F11" s="4"/>
      <c r="G11" s="12">
        <v>920186</v>
      </c>
      <c r="H11" s="4"/>
      <c r="I11" s="12"/>
      <c r="J11" s="4"/>
      <c r="K11" s="12">
        <f t="shared" si="0"/>
        <v>67414</v>
      </c>
      <c r="L11" s="4"/>
      <c r="M11" s="13">
        <f t="shared" si="1"/>
        <v>6.8260429323612801E-2</v>
      </c>
      <c r="N11" s="4"/>
      <c r="O11" s="12">
        <v>848310</v>
      </c>
      <c r="P11" s="4"/>
      <c r="Q11" s="12">
        <v>787864</v>
      </c>
      <c r="R11" s="4"/>
      <c r="S11" s="12">
        <f t="shared" si="2"/>
        <v>60446</v>
      </c>
      <c r="T11" s="4"/>
      <c r="U11" s="13">
        <f t="shared" si="3"/>
        <v>7.1254612111138621E-2</v>
      </c>
      <c r="V11" s="4"/>
      <c r="W11" s="12">
        <v>139290</v>
      </c>
      <c r="X11" s="4"/>
      <c r="Y11" s="12">
        <v>132322</v>
      </c>
      <c r="Z11" s="4"/>
      <c r="AA11" s="12">
        <f t="shared" si="4"/>
        <v>6968</v>
      </c>
      <c r="AB11" s="4"/>
      <c r="AC11" s="13">
        <f t="shared" si="5"/>
        <v>5.002512743197645E-2</v>
      </c>
    </row>
    <row r="12" spans="1:29" x14ac:dyDescent="0.25">
      <c r="A12" s="4" t="s">
        <v>9</v>
      </c>
      <c r="B12" s="4"/>
      <c r="C12" s="12">
        <v>1678450</v>
      </c>
      <c r="D12" s="4"/>
      <c r="E12" s="12">
        <v>21344</v>
      </c>
      <c r="F12" s="4"/>
      <c r="G12" s="12">
        <v>1576322</v>
      </c>
      <c r="H12" s="4"/>
      <c r="I12" s="12">
        <v>15838</v>
      </c>
      <c r="J12" s="4"/>
      <c r="K12" s="12">
        <f t="shared" si="0"/>
        <v>102128</v>
      </c>
      <c r="L12" s="4"/>
      <c r="M12" s="13">
        <f t="shared" si="1"/>
        <v>6.0846614435937918E-2</v>
      </c>
      <c r="N12" s="4"/>
      <c r="O12" s="12">
        <v>144292</v>
      </c>
      <c r="P12" s="4"/>
      <c r="Q12" s="12">
        <v>134826</v>
      </c>
      <c r="R12" s="4"/>
      <c r="S12" s="12">
        <f t="shared" si="2"/>
        <v>9466</v>
      </c>
      <c r="T12" s="4"/>
      <c r="U12" s="13">
        <f t="shared" si="3"/>
        <v>6.5603082637984089E-2</v>
      </c>
      <c r="V12" s="4"/>
      <c r="W12" s="12">
        <v>1534158</v>
      </c>
      <c r="X12" s="4"/>
      <c r="Y12" s="12">
        <v>1441496</v>
      </c>
      <c r="Z12" s="4"/>
      <c r="AA12" s="12">
        <f t="shared" si="4"/>
        <v>92662</v>
      </c>
      <c r="AB12" s="4"/>
      <c r="AC12" s="13">
        <f t="shared" si="5"/>
        <v>6.0399254835551489E-2</v>
      </c>
    </row>
    <row r="13" spans="1:29" x14ac:dyDescent="0.25">
      <c r="A13" s="4" t="s">
        <v>10</v>
      </c>
      <c r="B13" s="4"/>
      <c r="C13" s="12">
        <v>2654000</v>
      </c>
      <c r="D13" s="4"/>
      <c r="E13" s="12">
        <v>33446</v>
      </c>
      <c r="F13" s="4"/>
      <c r="G13" s="12">
        <v>2483709</v>
      </c>
      <c r="H13" s="4"/>
      <c r="I13" s="12">
        <v>22643</v>
      </c>
      <c r="J13" s="4"/>
      <c r="K13" s="12">
        <f t="shared" si="0"/>
        <v>170291</v>
      </c>
      <c r="L13" s="4"/>
      <c r="M13" s="13">
        <f t="shared" si="1"/>
        <v>6.4163903541823664E-2</v>
      </c>
      <c r="N13" s="4"/>
      <c r="O13" s="12">
        <v>63023</v>
      </c>
      <c r="P13" s="4"/>
      <c r="Q13" s="12">
        <v>58765</v>
      </c>
      <c r="R13" s="4"/>
      <c r="S13" s="12">
        <f t="shared" si="2"/>
        <v>4258</v>
      </c>
      <c r="T13" s="4"/>
      <c r="U13" s="13">
        <f t="shared" si="3"/>
        <v>6.7562635863097603E-2</v>
      </c>
      <c r="V13" s="4"/>
      <c r="W13" s="12">
        <v>2590977</v>
      </c>
      <c r="X13" s="4"/>
      <c r="Y13" s="12">
        <v>2424944</v>
      </c>
      <c r="Z13" s="4"/>
      <c r="AA13" s="12">
        <f t="shared" si="4"/>
        <v>166033</v>
      </c>
      <c r="AB13" s="4"/>
      <c r="AC13" s="13">
        <f t="shared" si="5"/>
        <v>6.4081232677866307E-2</v>
      </c>
    </row>
    <row r="14" spans="1:29" x14ac:dyDescent="0.25">
      <c r="A14" s="4" t="s">
        <v>26</v>
      </c>
      <c r="B14" s="4"/>
      <c r="C14" s="12">
        <v>1138425</v>
      </c>
      <c r="D14" s="4"/>
      <c r="E14" s="12">
        <v>25677</v>
      </c>
      <c r="F14" s="4"/>
      <c r="G14" s="12">
        <v>1012242</v>
      </c>
      <c r="H14" s="4"/>
      <c r="I14" s="12">
        <v>14329</v>
      </c>
      <c r="J14" s="4"/>
      <c r="K14" s="12">
        <f t="shared" si="0"/>
        <v>126183</v>
      </c>
      <c r="L14" s="4"/>
      <c r="M14" s="13">
        <f t="shared" si="1"/>
        <v>0.1108399762830226</v>
      </c>
      <c r="N14" s="4"/>
      <c r="O14" s="12">
        <v>260389</v>
      </c>
      <c r="P14" s="4"/>
      <c r="Q14" s="12">
        <v>232325</v>
      </c>
      <c r="R14" s="4"/>
      <c r="S14" s="12">
        <f t="shared" si="2"/>
        <v>28064</v>
      </c>
      <c r="T14" s="4"/>
      <c r="U14" s="13">
        <f t="shared" si="3"/>
        <v>0.10777721025081705</v>
      </c>
      <c r="V14" s="4"/>
      <c r="W14" s="12">
        <v>878036</v>
      </c>
      <c r="X14" s="4"/>
      <c r="Y14" s="12">
        <v>779917</v>
      </c>
      <c r="Z14" s="4"/>
      <c r="AA14" s="12">
        <f t="shared" si="4"/>
        <v>98119</v>
      </c>
      <c r="AB14" s="4"/>
      <c r="AC14" s="13">
        <f t="shared" si="5"/>
        <v>0.11174826544697485</v>
      </c>
    </row>
    <row r="15" spans="1:29" ht="31.5" customHeight="1" thickBot="1" x14ac:dyDescent="0.3">
      <c r="A15" s="4"/>
      <c r="B15" s="11" t="s">
        <v>11</v>
      </c>
      <c r="C15" s="14">
        <f>SUM(C7:C14)</f>
        <v>13299589</v>
      </c>
      <c r="D15" s="11" t="s">
        <v>11</v>
      </c>
      <c r="E15" s="14">
        <f>SUM(E7:E14)</f>
        <v>80467</v>
      </c>
      <c r="F15" s="11" t="s">
        <v>11</v>
      </c>
      <c r="G15" s="14">
        <f>SUM(G7:G14)</f>
        <v>12563971</v>
      </c>
      <c r="H15" s="11" t="s">
        <v>11</v>
      </c>
      <c r="I15" s="14">
        <f>SUM(I7:I14)</f>
        <v>52810</v>
      </c>
      <c r="J15" s="11" t="s">
        <v>11</v>
      </c>
      <c r="K15" s="14">
        <f>SUM(K7:K14)</f>
        <v>735618</v>
      </c>
      <c r="L15" s="4"/>
      <c r="M15" s="15">
        <f t="shared" si="1"/>
        <v>5.5311333305111912E-2</v>
      </c>
      <c r="N15" s="11" t="s">
        <v>11</v>
      </c>
      <c r="O15" s="14">
        <f>SUM(O7:O14)</f>
        <v>6820106</v>
      </c>
      <c r="P15" s="11" t="s">
        <v>11</v>
      </c>
      <c r="Q15" s="14">
        <f>SUM(Q7:Q14)</f>
        <v>6408538</v>
      </c>
      <c r="R15" s="11" t="s">
        <v>11</v>
      </c>
      <c r="S15" s="14">
        <f>SUM(S7:S14)</f>
        <v>411568</v>
      </c>
      <c r="T15" s="4"/>
      <c r="U15" s="15">
        <f t="shared" si="3"/>
        <v>6.0346276142922116E-2</v>
      </c>
      <c r="V15" s="11" t="s">
        <v>11</v>
      </c>
      <c r="W15" s="14">
        <f>SUM(W7:W14)</f>
        <v>6479484</v>
      </c>
      <c r="X15" s="11" t="s">
        <v>11</v>
      </c>
      <c r="Y15" s="14">
        <f>SUM(Y7:Y14)</f>
        <v>6155433</v>
      </c>
      <c r="Z15" s="11" t="s">
        <v>11</v>
      </c>
      <c r="AA15" s="14">
        <f>SUM(AA7:AA14)</f>
        <v>324051</v>
      </c>
      <c r="AB15" s="4"/>
      <c r="AC15" s="15">
        <f t="shared" si="5"/>
        <v>5.0011852795685582E-2</v>
      </c>
    </row>
    <row r="16" spans="1:29" ht="31.5" customHeight="1" thickTop="1" x14ac:dyDescent="0.25">
      <c r="A16" s="4"/>
      <c r="B16" s="11"/>
      <c r="C16" s="16"/>
      <c r="D16" s="11"/>
      <c r="E16" s="16"/>
      <c r="F16" s="11"/>
      <c r="G16" s="16"/>
      <c r="H16" s="11"/>
      <c r="I16" s="16"/>
      <c r="J16" s="11"/>
      <c r="K16" s="16"/>
      <c r="L16" s="4"/>
      <c r="M16" s="17"/>
      <c r="N16" s="11"/>
      <c r="O16" s="16"/>
      <c r="P16" s="11"/>
      <c r="Q16" s="16"/>
      <c r="R16" s="11"/>
      <c r="S16" s="16"/>
      <c r="T16" s="4"/>
      <c r="U16" s="17"/>
      <c r="V16" s="11"/>
      <c r="W16" s="16"/>
      <c r="X16" s="11"/>
      <c r="Y16" s="16"/>
      <c r="Z16" s="11"/>
      <c r="AA16" s="16"/>
      <c r="AB16" s="4"/>
      <c r="AC16" s="17"/>
    </row>
    <row r="17" spans="1:29" x14ac:dyDescent="0.25">
      <c r="A17" s="4"/>
      <c r="B17" s="4"/>
      <c r="C17" s="18" t="s">
        <v>12</v>
      </c>
      <c r="D17" s="5"/>
      <c r="E17" s="5"/>
      <c r="F17" s="5"/>
      <c r="G17" s="5"/>
      <c r="H17" s="5"/>
      <c r="I17" s="5"/>
      <c r="J17" s="5"/>
      <c r="K17" s="1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8" t="s">
        <v>12</v>
      </c>
      <c r="X17" s="5"/>
      <c r="Y17" s="5"/>
      <c r="Z17" s="5"/>
      <c r="AA17" s="5"/>
      <c r="AB17" s="5"/>
      <c r="AC17" s="19"/>
    </row>
    <row r="18" spans="1:29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25">
      <c r="A19" s="4"/>
      <c r="B19" s="4"/>
      <c r="C19" s="18" t="s">
        <v>27</v>
      </c>
      <c r="D19" s="5"/>
      <c r="E19" s="5"/>
      <c r="F19" s="5"/>
      <c r="G19" s="5"/>
      <c r="H19" s="5"/>
      <c r="I19" s="5"/>
      <c r="J19" s="5"/>
      <c r="K19" s="1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18" t="s">
        <v>27</v>
      </c>
      <c r="X19" s="5"/>
      <c r="Y19" s="5"/>
      <c r="Z19" s="5"/>
      <c r="AA19" s="5"/>
      <c r="AB19" s="5"/>
      <c r="AC19" s="19"/>
    </row>
    <row r="20" spans="1:2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70.25" customHeight="1" x14ac:dyDescent="0.25">
      <c r="A21" s="20" t="s">
        <v>28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x14ac:dyDescent="0.25">
      <c r="A22" s="21" t="s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</sheetData>
  <mergeCells count="13">
    <mergeCell ref="A22:AC22"/>
    <mergeCell ref="W17:AC17"/>
    <mergeCell ref="A1:AC1"/>
    <mergeCell ref="C17:K17"/>
    <mergeCell ref="C19:K19"/>
    <mergeCell ref="W19:AC19"/>
    <mergeCell ref="A21:AC21"/>
    <mergeCell ref="C5:M5"/>
    <mergeCell ref="O5:U5"/>
    <mergeCell ref="W5:AC5"/>
    <mergeCell ref="A2:AC2"/>
    <mergeCell ref="A3:AC3"/>
    <mergeCell ref="A4:AC4"/>
  </mergeCells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Kingman</dc:creator>
  <cp:lastModifiedBy>Kingman</cp:lastModifiedBy>
  <cp:lastPrinted>2016-02-03T16:53:21Z</cp:lastPrinted>
  <dcterms:created xsi:type="dcterms:W3CDTF">2016-02-03T16:02:52Z</dcterms:created>
  <dcterms:modified xsi:type="dcterms:W3CDTF">2016-02-03T16:54:08Z</dcterms:modified>
</cp:coreProperties>
</file>