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85ddca0c36585171/Documents/Example Contractor/"/>
    </mc:Choice>
  </mc:AlternateContent>
  <bookViews>
    <workbookView xWindow="0" yWindow="0" windowWidth="31110" windowHeight="13005"/>
  </bookViews>
  <sheets>
    <sheet name="Sheet1" sheetId="1" r:id="rId1"/>
  </sheets>
  <calcPr calcId="171027" calcMode="manual" iterate="1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2" i="1" l="1"/>
  <c r="AE21" i="1"/>
  <c r="AE20" i="1"/>
  <c r="AE19" i="1"/>
  <c r="AE23" i="1" s="1"/>
  <c r="AG23" i="1"/>
  <c r="AC23" i="1"/>
  <c r="C23" i="1"/>
  <c r="E23" i="1"/>
  <c r="AE13" i="1"/>
  <c r="AC13" i="1"/>
  <c r="AA12" i="1"/>
  <c r="AA11" i="1"/>
  <c r="AA10" i="1"/>
  <c r="AA9" i="1"/>
  <c r="AA8" i="1"/>
  <c r="AA7" i="1"/>
  <c r="U13" i="1"/>
  <c r="S13" i="1"/>
  <c r="Q13" i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I13" i="1"/>
  <c r="Y13" i="1"/>
  <c r="W13" i="1"/>
  <c r="E13" i="1"/>
  <c r="C13" i="1"/>
  <c r="AG13" i="1" l="1"/>
  <c r="AA13" i="1"/>
  <c r="K13" i="1"/>
  <c r="M13" i="1" l="1"/>
  <c r="O13" i="1" s="1"/>
</calcChain>
</file>

<file path=xl/sharedStrings.xml><?xml version="1.0" encoding="utf-8"?>
<sst xmlns="http://schemas.openxmlformats.org/spreadsheetml/2006/main" count="81" uniqueCount="37">
  <si>
    <t>EXAMPLE CONTRACTOR, INC.</t>
  </si>
  <si>
    <t>For the year ended December 31, 20X4</t>
  </si>
  <si>
    <t>Contract</t>
  </si>
  <si>
    <t>$</t>
  </si>
  <si>
    <t>Schedule 1</t>
  </si>
  <si>
    <t>Gross
Profit</t>
  </si>
  <si>
    <t>GP
%</t>
  </si>
  <si>
    <t>Revenue
Earned</t>
  </si>
  <si>
    <t>Cost of
Construction</t>
  </si>
  <si>
    <t>Jobs Under $100,000</t>
  </si>
  <si>
    <t>Note D</t>
  </si>
  <si>
    <t>See Report of Independent Certified Public Accountants
on Additional Information</t>
  </si>
  <si>
    <t>Schedule 1b</t>
  </si>
  <si>
    <t>CONTRACTS IN PROGRESS</t>
  </si>
  <si>
    <t>Contract
Amount</t>
  </si>
  <si>
    <t>Estimated
Gross Profit</t>
  </si>
  <si>
    <t>Percent
Complete</t>
  </si>
  <si>
    <t>Cost to
Date</t>
  </si>
  <si>
    <t>Progress
Billings</t>
  </si>
  <si>
    <t>Under
Billings</t>
  </si>
  <si>
    <t>(Over)
Billings</t>
  </si>
  <si>
    <t>Backlog</t>
  </si>
  <si>
    <t>Revenue
Remaining</t>
  </si>
  <si>
    <t>Cost to
Complete</t>
  </si>
  <si>
    <t>Contract to Date</t>
  </si>
  <si>
    <t>Earned
Revenue</t>
  </si>
  <si>
    <t>Work contracted for after December 31, 20x5 but before February 24, 20X5</t>
  </si>
  <si>
    <t>X502</t>
  </si>
  <si>
    <t>X503</t>
  </si>
  <si>
    <t>X506</t>
  </si>
  <si>
    <t>-20-</t>
  </si>
  <si>
    <t>X311</t>
  </si>
  <si>
    <t>X403</t>
  </si>
  <si>
    <t>X405</t>
  </si>
  <si>
    <t>X406</t>
  </si>
  <si>
    <t>X408</t>
  </si>
  <si>
    <t>X501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</si>
</sst>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/>
    </xf>
    <xf numFmtId="37" fontId="1" fillId="0" borderId="0" xfId="0" applyNumberFormat="1" applyFont="1"/>
    <xf numFmtId="10" fontId="1" fillId="0" borderId="0" xfId="0" applyNumberFormat="1" applyFont="1"/>
    <xf numFmtId="37" fontId="1" fillId="0" borderId="2" xfId="0" applyNumberFormat="1" applyFont="1" applyBorder="1"/>
    <xf numFmtId="10" fontId="1" fillId="0" borderId="2" xfId="0" applyNumberFormat="1" applyFont="1" applyBorder="1"/>
    <xf numFmtId="3" fontId="1" fillId="0" borderId="0" xfId="0" applyNumberFormat="1" applyFont="1" applyBorder="1"/>
    <xf numFmtId="10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164" fontId="1" fillId="0" borderId="0" xfId="0" applyNumberFormat="1" applyFont="1"/>
    <xf numFmtId="164" fontId="1" fillId="0" borderId="2" xfId="0" applyNumberFormat="1" applyFont="1" applyBorder="1"/>
    <xf numFmtId="37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7"/>
  <sheetViews>
    <sheetView showGridLines="0" tabSelected="1" zoomScaleNormal="100" workbookViewId="0">
      <selection activeCell="A16" sqref="A16"/>
    </sheetView>
  </sheetViews>
  <sheetFormatPr defaultRowHeight="15" x14ac:dyDescent="0.25"/>
  <cols>
    <col min="1" max="1" width="19.42578125" bestFit="1" customWidth="1"/>
    <col min="2" max="2" width="2.28515625" customWidth="1"/>
    <col min="3" max="3" width="11" bestFit="1" customWidth="1"/>
    <col min="4" max="4" width="2.85546875" customWidth="1"/>
    <col min="5" max="5" width="11.140625" bestFit="1" customWidth="1"/>
    <col min="6" max="6" width="2.85546875" customWidth="1"/>
    <col min="7" max="7" width="11" bestFit="1" customWidth="1"/>
    <col min="8" max="8" width="2.85546875" customWidth="1"/>
    <col min="9" max="9" width="9.5703125" bestFit="1" customWidth="1"/>
    <col min="10" max="10" width="2.85546875" customWidth="1"/>
    <col min="11" max="11" width="9.5703125" bestFit="1" customWidth="1"/>
    <col min="12" max="12" width="2.85546875" customWidth="1"/>
    <col min="13" max="13" width="10.28515625" bestFit="1" customWidth="1"/>
    <col min="14" max="14" width="2.85546875" customWidth="1"/>
    <col min="15" max="15" width="7.42578125" bestFit="1" customWidth="1"/>
    <col min="16" max="16" width="2.140625" customWidth="1"/>
    <col min="17" max="17" width="9.5703125" bestFit="1" customWidth="1"/>
    <col min="18" max="18" width="3.140625" customWidth="1"/>
    <col min="19" max="19" width="9.5703125" bestFit="1" customWidth="1"/>
    <col min="20" max="20" width="3.140625" customWidth="1"/>
    <col min="21" max="21" width="9.5703125" bestFit="1" customWidth="1"/>
    <col min="22" max="22" width="2.85546875" customWidth="1"/>
    <col min="23" max="23" width="10" bestFit="1" customWidth="1"/>
    <col min="24" max="24" width="2.85546875" customWidth="1"/>
    <col min="25" max="25" width="12.42578125" bestFit="1" customWidth="1"/>
    <col min="26" max="26" width="2.85546875" customWidth="1"/>
    <col min="27" max="27" width="8.42578125" bestFit="1" customWidth="1"/>
    <col min="28" max="28" width="2.85546875" customWidth="1"/>
    <col min="29" max="29" width="12.28515625" bestFit="1" customWidth="1"/>
    <col min="30" max="30" width="2.85546875" customWidth="1"/>
    <col min="31" max="31" width="12.28515625" customWidth="1"/>
    <col min="32" max="32" width="2.85546875" customWidth="1"/>
    <col min="33" max="33" width="11.140625" bestFit="1" customWidth="1"/>
  </cols>
  <sheetData>
    <row r="1" spans="1:33" x14ac:dyDescent="0.2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x14ac:dyDescent="0.25">
      <c r="A3" s="28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spans="1:33" x14ac:dyDescent="0.25">
      <c r="A5" s="3"/>
      <c r="B5" s="3"/>
      <c r="C5" s="30" t="s">
        <v>24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4"/>
      <c r="W5" s="30" t="s">
        <v>1</v>
      </c>
      <c r="X5" s="30"/>
      <c r="Y5" s="30"/>
      <c r="Z5" s="30"/>
      <c r="AA5" s="30"/>
      <c r="AB5" s="4"/>
      <c r="AC5" s="30" t="s">
        <v>21</v>
      </c>
      <c r="AD5" s="30"/>
      <c r="AE5" s="30"/>
      <c r="AF5" s="30"/>
      <c r="AG5" s="30"/>
    </row>
    <row r="6" spans="1:33" s="1" customFormat="1" ht="33" customHeight="1" x14ac:dyDescent="0.25">
      <c r="A6" s="5" t="s">
        <v>2</v>
      </c>
      <c r="B6" s="6"/>
      <c r="C6" s="7" t="s">
        <v>14</v>
      </c>
      <c r="D6" s="8"/>
      <c r="E6" s="7" t="s">
        <v>15</v>
      </c>
      <c r="F6" s="8"/>
      <c r="G6" s="7" t="s">
        <v>16</v>
      </c>
      <c r="H6" s="8"/>
      <c r="I6" s="7" t="s">
        <v>25</v>
      </c>
      <c r="J6" s="8"/>
      <c r="K6" s="7" t="s">
        <v>17</v>
      </c>
      <c r="L6" s="8"/>
      <c r="M6" s="7" t="s">
        <v>5</v>
      </c>
      <c r="N6" s="8"/>
      <c r="O6" s="7" t="s">
        <v>6</v>
      </c>
      <c r="P6" s="17"/>
      <c r="Q6" s="18" t="s">
        <v>18</v>
      </c>
      <c r="R6" s="17"/>
      <c r="S6" s="18" t="s">
        <v>19</v>
      </c>
      <c r="T6" s="17"/>
      <c r="U6" s="18" t="s">
        <v>20</v>
      </c>
      <c r="V6" s="8"/>
      <c r="W6" s="7" t="s">
        <v>7</v>
      </c>
      <c r="X6" s="8"/>
      <c r="Y6" s="7" t="s">
        <v>8</v>
      </c>
      <c r="Z6" s="8"/>
      <c r="AA6" s="7" t="s">
        <v>5</v>
      </c>
      <c r="AB6" s="8"/>
      <c r="AC6" s="7" t="s">
        <v>22</v>
      </c>
      <c r="AD6" s="8"/>
      <c r="AE6" s="7" t="s">
        <v>23</v>
      </c>
      <c r="AF6" s="8"/>
      <c r="AG6" s="7" t="s">
        <v>15</v>
      </c>
    </row>
    <row r="7" spans="1:33" x14ac:dyDescent="0.25">
      <c r="A7" s="3" t="s">
        <v>31</v>
      </c>
      <c r="B7" s="9" t="s">
        <v>3</v>
      </c>
      <c r="C7" s="10">
        <v>2733300</v>
      </c>
      <c r="D7" s="9" t="s">
        <v>3</v>
      </c>
      <c r="E7" s="10">
        <v>164041</v>
      </c>
      <c r="F7" s="9" t="s">
        <v>3</v>
      </c>
      <c r="G7" s="19">
        <v>0.87</v>
      </c>
      <c r="H7" s="9" t="s">
        <v>3</v>
      </c>
      <c r="I7" s="10">
        <v>2377180</v>
      </c>
      <c r="J7" s="9" t="s">
        <v>3</v>
      </c>
      <c r="K7" s="10">
        <v>2234512</v>
      </c>
      <c r="L7" s="9" t="s">
        <v>3</v>
      </c>
      <c r="M7" s="10">
        <f>+I7-K7</f>
        <v>142668</v>
      </c>
      <c r="N7" s="3"/>
      <c r="O7" s="11">
        <f>+M7/I7</f>
        <v>6.0015648793949133E-2</v>
      </c>
      <c r="P7" s="9" t="s">
        <v>3</v>
      </c>
      <c r="Q7" s="10">
        <v>2525800</v>
      </c>
      <c r="R7" s="9" t="s">
        <v>3</v>
      </c>
      <c r="S7" s="10"/>
      <c r="T7" s="9" t="s">
        <v>3</v>
      </c>
      <c r="U7" s="10">
        <v>-148620</v>
      </c>
      <c r="V7" s="9" t="s">
        <v>3</v>
      </c>
      <c r="W7" s="10">
        <v>1809614</v>
      </c>
      <c r="X7" s="9" t="s">
        <v>3</v>
      </c>
      <c r="Y7" s="10">
        <v>1708095</v>
      </c>
      <c r="Z7" s="9" t="s">
        <v>3</v>
      </c>
      <c r="AA7" s="10">
        <f>+W7-Y7</f>
        <v>101519</v>
      </c>
      <c r="AB7" s="9" t="s">
        <v>3</v>
      </c>
      <c r="AC7" s="10">
        <v>356120</v>
      </c>
      <c r="AD7" s="9" t="s">
        <v>3</v>
      </c>
      <c r="AE7" s="10">
        <v>334747</v>
      </c>
      <c r="AF7" s="9" t="s">
        <v>3</v>
      </c>
      <c r="AG7" s="10">
        <v>21373</v>
      </c>
    </row>
    <row r="8" spans="1:33" x14ac:dyDescent="0.25">
      <c r="A8" s="3" t="s">
        <v>32</v>
      </c>
      <c r="B8" s="3"/>
      <c r="C8" s="10">
        <v>1375500</v>
      </c>
      <c r="D8" s="3"/>
      <c r="E8" s="10">
        <v>83152</v>
      </c>
      <c r="F8" s="3"/>
      <c r="G8" s="19">
        <v>0.88600000000000001</v>
      </c>
      <c r="H8" s="3"/>
      <c r="I8" s="10">
        <v>1218207</v>
      </c>
      <c r="J8" s="3"/>
      <c r="K8" s="10">
        <v>1144564</v>
      </c>
      <c r="L8" s="3"/>
      <c r="M8" s="10">
        <f t="shared" ref="M8:M13" si="0">+I8-K8</f>
        <v>73643</v>
      </c>
      <c r="N8" s="3"/>
      <c r="O8" s="11">
        <f t="shared" ref="O8:O13" si="1">+M8/I8</f>
        <v>6.0451959313975373E-2</v>
      </c>
      <c r="P8" s="11"/>
      <c r="Q8" s="10">
        <v>1219500</v>
      </c>
      <c r="R8" s="11"/>
      <c r="S8" s="10"/>
      <c r="T8" s="11"/>
      <c r="U8" s="10">
        <v>-1293</v>
      </c>
      <c r="V8" s="3"/>
      <c r="W8" s="10">
        <v>1218207</v>
      </c>
      <c r="X8" s="3"/>
      <c r="Y8" s="10">
        <v>1144564</v>
      </c>
      <c r="Z8" s="3"/>
      <c r="AA8" s="10">
        <f t="shared" ref="AA8:AA12" si="2">+W8-Y8</f>
        <v>73643</v>
      </c>
      <c r="AB8" s="3"/>
      <c r="AC8" s="10">
        <v>157293</v>
      </c>
      <c r="AD8" s="3"/>
      <c r="AE8" s="10">
        <v>147784</v>
      </c>
      <c r="AF8" s="3"/>
      <c r="AG8" s="10">
        <v>9509</v>
      </c>
    </row>
    <row r="9" spans="1:33" x14ac:dyDescent="0.25">
      <c r="A9" s="3" t="s">
        <v>33</v>
      </c>
      <c r="B9" s="3"/>
      <c r="C9" s="10">
        <v>690000</v>
      </c>
      <c r="D9" s="3"/>
      <c r="E9" s="10">
        <v>43169</v>
      </c>
      <c r="F9" s="3"/>
      <c r="G9" s="19">
        <v>0.65900000000000003</v>
      </c>
      <c r="H9" s="3"/>
      <c r="I9" s="10">
        <v>454597</v>
      </c>
      <c r="J9" s="3"/>
      <c r="K9" s="10">
        <v>426155</v>
      </c>
      <c r="L9" s="3"/>
      <c r="M9" s="10">
        <f t="shared" si="0"/>
        <v>28442</v>
      </c>
      <c r="N9" s="3"/>
      <c r="O9" s="11">
        <f t="shared" si="1"/>
        <v>6.2565305094402293E-2</v>
      </c>
      <c r="P9" s="11"/>
      <c r="Q9" s="10">
        <v>492500</v>
      </c>
      <c r="R9" s="11"/>
      <c r="S9" s="10"/>
      <c r="T9" s="11"/>
      <c r="U9" s="10">
        <v>-37903</v>
      </c>
      <c r="V9" s="3"/>
      <c r="W9" s="10">
        <v>454597</v>
      </c>
      <c r="X9" s="3"/>
      <c r="Y9" s="10">
        <v>426155</v>
      </c>
      <c r="Z9" s="3"/>
      <c r="AA9" s="10">
        <f t="shared" si="2"/>
        <v>28442</v>
      </c>
      <c r="AB9" s="3"/>
      <c r="AC9" s="10">
        <v>235403</v>
      </c>
      <c r="AD9" s="3"/>
      <c r="AE9" s="10">
        <v>220676</v>
      </c>
      <c r="AF9" s="3"/>
      <c r="AG9" s="10">
        <v>14727</v>
      </c>
    </row>
    <row r="10" spans="1:33" x14ac:dyDescent="0.25">
      <c r="A10" s="3" t="s">
        <v>34</v>
      </c>
      <c r="B10" s="3"/>
      <c r="C10" s="10">
        <v>2245630</v>
      </c>
      <c r="D10" s="3"/>
      <c r="E10" s="10">
        <v>135149</v>
      </c>
      <c r="F10" s="3"/>
      <c r="G10" s="19">
        <v>0.22900000000000001</v>
      </c>
      <c r="H10" s="3"/>
      <c r="I10" s="10">
        <v>514734</v>
      </c>
      <c r="J10" s="3"/>
      <c r="K10" s="10">
        <v>483756</v>
      </c>
      <c r="L10" s="3"/>
      <c r="M10" s="10">
        <f t="shared" si="0"/>
        <v>30978</v>
      </c>
      <c r="N10" s="3"/>
      <c r="O10" s="11">
        <f t="shared" si="1"/>
        <v>6.018254088519507E-2</v>
      </c>
      <c r="P10" s="11"/>
      <c r="Q10" s="10">
        <v>366900</v>
      </c>
      <c r="R10" s="11"/>
      <c r="S10" s="10">
        <v>147834</v>
      </c>
      <c r="T10" s="11"/>
      <c r="U10" s="10"/>
      <c r="V10" s="3"/>
      <c r="W10" s="10">
        <v>514734</v>
      </c>
      <c r="X10" s="3"/>
      <c r="Y10" s="10">
        <v>483756</v>
      </c>
      <c r="Z10" s="3"/>
      <c r="AA10" s="10">
        <f t="shared" si="2"/>
        <v>30978</v>
      </c>
      <c r="AB10" s="3"/>
      <c r="AC10" s="10">
        <v>1730896</v>
      </c>
      <c r="AD10" s="3"/>
      <c r="AE10" s="10">
        <v>1626725</v>
      </c>
      <c r="AF10" s="3"/>
      <c r="AG10" s="10">
        <v>104171</v>
      </c>
    </row>
    <row r="11" spans="1:33" x14ac:dyDescent="0.25">
      <c r="A11" s="3" t="s">
        <v>35</v>
      </c>
      <c r="B11" s="3"/>
      <c r="C11" s="10">
        <v>322500</v>
      </c>
      <c r="D11" s="3"/>
      <c r="E11" s="10">
        <v>24873</v>
      </c>
      <c r="F11" s="3"/>
      <c r="G11" s="19">
        <v>0.59</v>
      </c>
      <c r="H11" s="3"/>
      <c r="I11" s="10">
        <v>190323</v>
      </c>
      <c r="J11" s="3"/>
      <c r="K11" s="10">
        <v>175644</v>
      </c>
      <c r="L11" s="3"/>
      <c r="M11" s="10">
        <f t="shared" si="0"/>
        <v>14679</v>
      </c>
      <c r="N11" s="3"/>
      <c r="O11" s="11">
        <f t="shared" si="1"/>
        <v>7.712677921218139E-2</v>
      </c>
      <c r="P11" s="11"/>
      <c r="Q11" s="10">
        <v>195500</v>
      </c>
      <c r="R11" s="11"/>
      <c r="S11" s="10"/>
      <c r="T11" s="11"/>
      <c r="U11" s="10">
        <v>-5177</v>
      </c>
      <c r="V11" s="3"/>
      <c r="W11" s="10">
        <v>190323</v>
      </c>
      <c r="X11" s="3"/>
      <c r="Y11" s="10">
        <v>175644</v>
      </c>
      <c r="Z11" s="3"/>
      <c r="AA11" s="10">
        <f t="shared" si="2"/>
        <v>14679</v>
      </c>
      <c r="AB11" s="3"/>
      <c r="AC11" s="10">
        <v>132177</v>
      </c>
      <c r="AD11" s="3"/>
      <c r="AE11" s="10">
        <v>121983</v>
      </c>
      <c r="AF11" s="3"/>
      <c r="AG11" s="10">
        <v>10194</v>
      </c>
    </row>
    <row r="12" spans="1:33" x14ac:dyDescent="0.25">
      <c r="A12" s="3" t="s">
        <v>9</v>
      </c>
      <c r="B12" s="3"/>
      <c r="C12" s="10">
        <v>1413280</v>
      </c>
      <c r="D12" s="3"/>
      <c r="E12" s="10">
        <v>155957</v>
      </c>
      <c r="F12" s="3"/>
      <c r="G12" s="19">
        <v>0.71299999999999997</v>
      </c>
      <c r="H12" s="3"/>
      <c r="I12" s="10">
        <v>1007987</v>
      </c>
      <c r="J12" s="3"/>
      <c r="K12" s="10">
        <v>896755</v>
      </c>
      <c r="L12" s="3"/>
      <c r="M12" s="21">
        <f t="shared" si="0"/>
        <v>111232</v>
      </c>
      <c r="N12" s="3"/>
      <c r="O12" s="11">
        <f t="shared" si="1"/>
        <v>0.11035062952200772</v>
      </c>
      <c r="P12" s="11"/>
      <c r="Q12" s="10">
        <v>1023450</v>
      </c>
      <c r="R12" s="11"/>
      <c r="S12" s="10">
        <v>25177</v>
      </c>
      <c r="T12" s="11"/>
      <c r="U12" s="10">
        <v>-40640</v>
      </c>
      <c r="V12" s="3"/>
      <c r="W12" s="10">
        <v>1007987</v>
      </c>
      <c r="X12" s="3"/>
      <c r="Y12" s="10">
        <v>896755</v>
      </c>
      <c r="Z12" s="3"/>
      <c r="AA12" s="10">
        <f t="shared" si="2"/>
        <v>111232</v>
      </c>
      <c r="AB12" s="3"/>
      <c r="AC12" s="10">
        <v>405293</v>
      </c>
      <c r="AD12" s="3"/>
      <c r="AE12" s="10">
        <v>360568</v>
      </c>
      <c r="AF12" s="3"/>
      <c r="AG12" s="10">
        <v>44725</v>
      </c>
    </row>
    <row r="13" spans="1:33" ht="31.5" customHeight="1" thickBot="1" x14ac:dyDescent="0.3">
      <c r="A13" s="3"/>
      <c r="B13" s="9" t="s">
        <v>3</v>
      </c>
      <c r="C13" s="12">
        <f>SUM(C7:C12)</f>
        <v>8780210</v>
      </c>
      <c r="D13" s="9" t="s">
        <v>3</v>
      </c>
      <c r="E13" s="12">
        <f>SUM(E7:E12)</f>
        <v>606341</v>
      </c>
      <c r="F13" s="9" t="s">
        <v>3</v>
      </c>
      <c r="G13" s="20">
        <v>0.65600000000000003</v>
      </c>
      <c r="H13" s="9" t="s">
        <v>3</v>
      </c>
      <c r="I13" s="12">
        <f>SUM(I7:I12)</f>
        <v>5763028</v>
      </c>
      <c r="J13" s="9" t="s">
        <v>3</v>
      </c>
      <c r="K13" s="12">
        <f>SUM(K7:K12)</f>
        <v>5361386</v>
      </c>
      <c r="L13" s="9" t="s">
        <v>3</v>
      </c>
      <c r="M13" s="12">
        <f t="shared" si="0"/>
        <v>401642</v>
      </c>
      <c r="N13" s="3"/>
      <c r="O13" s="13">
        <f t="shared" si="1"/>
        <v>6.9692876730774164E-2</v>
      </c>
      <c r="P13" s="9" t="s">
        <v>3</v>
      </c>
      <c r="Q13" s="12">
        <f>SUM(Q7:Q12)</f>
        <v>5823650</v>
      </c>
      <c r="R13" s="9" t="s">
        <v>3</v>
      </c>
      <c r="S13" s="12">
        <f>SUM(S7:S12)</f>
        <v>173011</v>
      </c>
      <c r="T13" s="9" t="s">
        <v>3</v>
      </c>
      <c r="U13" s="12">
        <f>SUM(U7:U12)</f>
        <v>-233633</v>
      </c>
      <c r="V13" s="9" t="s">
        <v>3</v>
      </c>
      <c r="W13" s="12">
        <f>SUM(W7:W12)</f>
        <v>5195462</v>
      </c>
      <c r="X13" s="9" t="s">
        <v>3</v>
      </c>
      <c r="Y13" s="12">
        <f>SUM(Y7:Y12)</f>
        <v>4834969</v>
      </c>
      <c r="Z13" s="9" t="s">
        <v>3</v>
      </c>
      <c r="AA13" s="12">
        <f>SUM(AA7:AA12)</f>
        <v>360493</v>
      </c>
      <c r="AB13" s="9" t="s">
        <v>3</v>
      </c>
      <c r="AC13" s="12">
        <f>SUM(AC7:AC12)</f>
        <v>3017182</v>
      </c>
      <c r="AD13" s="9" t="s">
        <v>3</v>
      </c>
      <c r="AE13" s="12">
        <f>SUM(AE7:AE12)</f>
        <v>2812483</v>
      </c>
      <c r="AF13" s="9" t="s">
        <v>3</v>
      </c>
      <c r="AG13" s="12">
        <f>SUM(AG7:AG12)</f>
        <v>204699</v>
      </c>
    </row>
    <row r="14" spans="1:33" ht="15.75" thickTop="1" x14ac:dyDescent="0.25">
      <c r="A14" s="22"/>
      <c r="B14" s="23"/>
      <c r="C14" s="14"/>
      <c r="D14" s="23"/>
      <c r="E14" s="14"/>
      <c r="F14" s="23"/>
      <c r="G14" s="14"/>
      <c r="H14" s="23"/>
      <c r="I14" s="14"/>
      <c r="J14" s="23"/>
      <c r="K14" s="14"/>
      <c r="L14" s="22"/>
      <c r="M14" s="22"/>
      <c r="N14" s="22"/>
      <c r="O14" s="15"/>
      <c r="P14" s="15"/>
      <c r="Q14" s="15"/>
      <c r="R14" s="15"/>
      <c r="S14" s="15"/>
      <c r="T14" s="15"/>
      <c r="U14" s="15"/>
      <c r="V14" s="23"/>
      <c r="W14" s="14"/>
      <c r="X14" s="23"/>
      <c r="Y14" s="14"/>
      <c r="Z14" s="23"/>
      <c r="AA14" s="14"/>
      <c r="AB14" s="23"/>
      <c r="AC14" s="14"/>
      <c r="AD14" s="23"/>
      <c r="AE14" s="14"/>
      <c r="AF14" s="23"/>
      <c r="AG14" s="14"/>
    </row>
    <row r="15" spans="1:33" x14ac:dyDescent="0.25">
      <c r="A15" s="22"/>
      <c r="B15" s="22"/>
      <c r="C15" s="24" t="s">
        <v>10</v>
      </c>
      <c r="D15" s="16"/>
      <c r="E15" s="16"/>
      <c r="F15" s="16"/>
      <c r="G15" s="16"/>
      <c r="H15" s="16"/>
      <c r="I15" s="31" t="s">
        <v>10</v>
      </c>
      <c r="J15" s="30"/>
      <c r="K15" s="30"/>
      <c r="L15" s="30"/>
      <c r="M15" s="32"/>
      <c r="N15" s="22"/>
      <c r="O15" s="22"/>
      <c r="P15" s="22"/>
      <c r="Q15" s="24" t="s">
        <v>10</v>
      </c>
      <c r="R15" s="22"/>
      <c r="S15" s="31" t="s">
        <v>10</v>
      </c>
      <c r="T15" s="30"/>
      <c r="U15" s="32"/>
      <c r="V15" s="22"/>
      <c r="W15" s="31" t="s">
        <v>4</v>
      </c>
      <c r="X15" s="30"/>
      <c r="Y15" s="30"/>
      <c r="Z15" s="30"/>
      <c r="AA15" s="32"/>
      <c r="AB15" s="22"/>
      <c r="AC15" s="29"/>
      <c r="AD15" s="29"/>
      <c r="AE15" s="29"/>
      <c r="AF15" s="29"/>
      <c r="AG15" s="29"/>
    </row>
    <row r="16" spans="1:33" x14ac:dyDescent="0.25">
      <c r="A16" s="22"/>
      <c r="B16" s="22"/>
      <c r="C16" s="16"/>
      <c r="D16" s="16"/>
      <c r="E16" s="16"/>
      <c r="F16" s="16"/>
      <c r="G16" s="16"/>
      <c r="H16" s="16"/>
      <c r="I16" s="16"/>
      <c r="J16" s="16"/>
      <c r="K16" s="16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x14ac:dyDescent="0.25">
      <c r="A17" s="22"/>
      <c r="B17" s="22"/>
      <c r="C17" s="29"/>
      <c r="D17" s="29"/>
      <c r="E17" s="29"/>
      <c r="F17" s="29"/>
      <c r="G17" s="29"/>
      <c r="H17" s="29"/>
      <c r="I17" s="29"/>
      <c r="J17" s="29"/>
      <c r="K17" s="29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31" t="s">
        <v>10</v>
      </c>
      <c r="X17" s="30"/>
      <c r="Y17" s="30"/>
      <c r="Z17" s="30"/>
      <c r="AA17" s="32"/>
      <c r="AB17" s="22"/>
      <c r="AC17" s="29"/>
      <c r="AD17" s="29"/>
      <c r="AE17" s="29"/>
      <c r="AF17" s="29"/>
      <c r="AG17" s="29"/>
    </row>
    <row r="18" spans="1:33" x14ac:dyDescent="0.25">
      <c r="A18" s="22" t="s">
        <v>26</v>
      </c>
      <c r="B18" s="22"/>
      <c r="C18" s="16"/>
      <c r="D18" s="16"/>
      <c r="E18" s="16"/>
      <c r="F18" s="16"/>
      <c r="G18" s="16"/>
      <c r="H18" s="16"/>
      <c r="I18" s="16"/>
      <c r="J18" s="16"/>
      <c r="K18" s="16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16"/>
      <c r="X18" s="16"/>
      <c r="Y18" s="16"/>
      <c r="Z18" s="16"/>
      <c r="AA18" s="16"/>
      <c r="AB18" s="22"/>
      <c r="AC18" s="16"/>
      <c r="AD18" s="16"/>
      <c r="AE18" s="16"/>
      <c r="AF18" s="16"/>
      <c r="AG18" s="16"/>
    </row>
    <row r="19" spans="1:33" x14ac:dyDescent="0.25">
      <c r="A19" s="22" t="s">
        <v>36</v>
      </c>
      <c r="B19" s="9" t="s">
        <v>3</v>
      </c>
      <c r="C19" s="25">
        <v>1455656</v>
      </c>
      <c r="D19" s="25"/>
      <c r="E19" s="25">
        <v>87339</v>
      </c>
      <c r="F19" s="16"/>
      <c r="G19" s="16"/>
      <c r="H19" s="16"/>
      <c r="I19" s="16"/>
      <c r="J19" s="16"/>
      <c r="K19" s="16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16"/>
      <c r="X19" s="16"/>
      <c r="Y19" s="16"/>
      <c r="Z19" s="16"/>
      <c r="AA19" s="16"/>
      <c r="AB19" s="9" t="s">
        <v>3</v>
      </c>
      <c r="AC19" s="25">
        <v>1455656</v>
      </c>
      <c r="AD19" s="25" t="s">
        <v>3</v>
      </c>
      <c r="AE19" s="2">
        <f>+AC19-AG19</f>
        <v>1368317</v>
      </c>
      <c r="AF19" s="16" t="s">
        <v>3</v>
      </c>
      <c r="AG19" s="25">
        <v>87339</v>
      </c>
    </row>
    <row r="20" spans="1:33" x14ac:dyDescent="0.25">
      <c r="A20" s="22" t="s">
        <v>27</v>
      </c>
      <c r="B20" s="22"/>
      <c r="C20" s="25">
        <v>877650</v>
      </c>
      <c r="D20" s="25"/>
      <c r="E20" s="25">
        <v>70212</v>
      </c>
      <c r="F20" s="16"/>
      <c r="G20" s="16"/>
      <c r="H20" s="16"/>
      <c r="I20" s="16"/>
      <c r="J20" s="16"/>
      <c r="K20" s="16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16"/>
      <c r="X20" s="16"/>
      <c r="Y20" s="16"/>
      <c r="Z20" s="16"/>
      <c r="AA20" s="16"/>
      <c r="AB20" s="22"/>
      <c r="AC20" s="25">
        <v>877650</v>
      </c>
      <c r="AD20" s="25"/>
      <c r="AE20" s="2">
        <f t="shared" ref="AE20:AE22" si="3">+AC20-AG20</f>
        <v>807438</v>
      </c>
      <c r="AF20" s="16"/>
      <c r="AG20" s="25">
        <v>70212</v>
      </c>
    </row>
    <row r="21" spans="1:33" x14ac:dyDescent="0.25">
      <c r="A21" s="22" t="s">
        <v>28</v>
      </c>
      <c r="B21" s="22"/>
      <c r="C21" s="25">
        <v>89775</v>
      </c>
      <c r="D21" s="25"/>
      <c r="E21" s="25">
        <v>7182</v>
      </c>
      <c r="F21" s="16"/>
      <c r="G21" s="16"/>
      <c r="H21" s="16"/>
      <c r="I21" s="16"/>
      <c r="J21" s="16"/>
      <c r="K21" s="16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16"/>
      <c r="X21" s="16"/>
      <c r="Y21" s="16"/>
      <c r="Z21" s="16"/>
      <c r="AA21" s="16"/>
      <c r="AB21" s="22"/>
      <c r="AC21" s="25">
        <v>89775</v>
      </c>
      <c r="AD21" s="25"/>
      <c r="AE21" s="2">
        <f t="shared" si="3"/>
        <v>82593</v>
      </c>
      <c r="AF21" s="16"/>
      <c r="AG21" s="25">
        <v>7182</v>
      </c>
    </row>
    <row r="22" spans="1:33" x14ac:dyDescent="0.25">
      <c r="A22" s="22" t="s">
        <v>29</v>
      </c>
      <c r="B22" s="22"/>
      <c r="C22" s="25">
        <v>966750</v>
      </c>
      <c r="D22" s="25"/>
      <c r="E22" s="25">
        <v>58005</v>
      </c>
      <c r="F22" s="16"/>
      <c r="G22" s="16"/>
      <c r="H22" s="16"/>
      <c r="I22" s="16"/>
      <c r="J22" s="16"/>
      <c r="K22" s="16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16"/>
      <c r="X22" s="16"/>
      <c r="Y22" s="16"/>
      <c r="Z22" s="16"/>
      <c r="AA22" s="16"/>
      <c r="AB22" s="22"/>
      <c r="AC22" s="25">
        <v>966750</v>
      </c>
      <c r="AD22" s="25"/>
      <c r="AE22" s="2">
        <f t="shared" si="3"/>
        <v>908745</v>
      </c>
      <c r="AF22" s="16"/>
      <c r="AG22" s="25">
        <v>58005</v>
      </c>
    </row>
    <row r="23" spans="1:33" ht="15.75" thickBot="1" x14ac:dyDescent="0.3">
      <c r="A23" s="22"/>
      <c r="B23" s="9" t="s">
        <v>3</v>
      </c>
      <c r="C23" s="26">
        <f>SUM(C19:C22)</f>
        <v>3389831</v>
      </c>
      <c r="D23" s="25"/>
      <c r="E23" s="26">
        <f>SUM(E19:E22)</f>
        <v>222738</v>
      </c>
      <c r="F23" s="16"/>
      <c r="G23" s="16"/>
      <c r="H23" s="16"/>
      <c r="I23" s="16"/>
      <c r="J23" s="16"/>
      <c r="K23" s="16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16"/>
      <c r="X23" s="16"/>
      <c r="Y23" s="16"/>
      <c r="Z23" s="16"/>
      <c r="AA23" s="16"/>
      <c r="AB23" s="9" t="s">
        <v>3</v>
      </c>
      <c r="AC23" s="26">
        <f>SUM(AC19:AC22)</f>
        <v>3389831</v>
      </c>
      <c r="AD23" s="25" t="s">
        <v>3</v>
      </c>
      <c r="AE23" s="26">
        <f>SUM(AE19:AE22)</f>
        <v>3167093</v>
      </c>
      <c r="AF23" s="16" t="s">
        <v>3</v>
      </c>
      <c r="AG23" s="26">
        <f>SUM(AG19:AG22)</f>
        <v>222738</v>
      </c>
    </row>
    <row r="24" spans="1:33" ht="15.75" thickTop="1" x14ac:dyDescent="0.25">
      <c r="A24" s="22"/>
      <c r="B24" s="22"/>
      <c r="C24" s="23"/>
      <c r="D24" s="23"/>
      <c r="E24" s="23"/>
      <c r="F24" s="16"/>
      <c r="G24" s="16"/>
      <c r="H24" s="16"/>
      <c r="I24" s="16"/>
      <c r="J24" s="16"/>
      <c r="K24" s="16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16"/>
      <c r="X24" s="16"/>
      <c r="Y24" s="16"/>
      <c r="Z24" s="16"/>
      <c r="AA24" s="16"/>
      <c r="AB24" s="22"/>
      <c r="AC24" s="16"/>
      <c r="AD24" s="16"/>
      <c r="AE24" s="16"/>
      <c r="AF24" s="16"/>
      <c r="AG24" s="16"/>
    </row>
    <row r="25" spans="1:33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70.25" customHeight="1" x14ac:dyDescent="0.25">
      <c r="A26" s="34" t="s">
        <v>11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x14ac:dyDescent="0.25">
      <c r="A27" s="27" t="s">
        <v>30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</sheetData>
  <mergeCells count="16">
    <mergeCell ref="A1:AG1"/>
    <mergeCell ref="C17:K17"/>
    <mergeCell ref="AC17:AG17"/>
    <mergeCell ref="A26:AG26"/>
    <mergeCell ref="W5:AA5"/>
    <mergeCell ref="AC5:AG5"/>
    <mergeCell ref="A2:AG2"/>
    <mergeCell ref="A3:AG3"/>
    <mergeCell ref="A4:AG4"/>
    <mergeCell ref="A27:AG27"/>
    <mergeCell ref="AC15:AG15"/>
    <mergeCell ref="C5:U5"/>
    <mergeCell ref="I15:M15"/>
    <mergeCell ref="S15:U15"/>
    <mergeCell ref="W15:AA15"/>
    <mergeCell ref="W17:AA17"/>
  </mergeCells>
  <pageMargins left="0.25" right="0.25" top="0.75" bottom="0.75" header="0.3" footer="0.3"/>
  <pageSetup paperSize="5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Kingman</dc:creator>
  <cp:lastModifiedBy>Kingman</cp:lastModifiedBy>
  <cp:lastPrinted>2016-02-03T17:47:26Z</cp:lastPrinted>
  <dcterms:created xsi:type="dcterms:W3CDTF">2016-02-03T16:02:52Z</dcterms:created>
  <dcterms:modified xsi:type="dcterms:W3CDTF">2016-03-11T20:07:02Z</dcterms:modified>
</cp:coreProperties>
</file>